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35"/>
  </bookViews>
  <sheets>
    <sheet name="Blad1" sheetId="1" r:id="rId1"/>
    <sheet name="Blad2" sheetId="2" r:id="rId2"/>
    <sheet name="Blad3" sheetId="3" r:id="rId3"/>
  </sheets>
  <definedNames>
    <definedName name="Regio">Blad2!$A$2:$A$4</definedName>
  </definedNames>
  <calcPr calcId="145621"/>
</workbook>
</file>

<file path=xl/calcChain.xml><?xml version="1.0" encoding="utf-8"?>
<calcChain xmlns="http://schemas.openxmlformats.org/spreadsheetml/2006/main">
  <c r="E23" i="1" l="1"/>
  <c r="B29" i="1" s="1"/>
  <c r="E24" i="1"/>
  <c r="B32" i="1" s="1"/>
  <c r="G19" i="1"/>
  <c r="D29" i="1" s="1"/>
  <c r="D32" i="1" l="1"/>
  <c r="F32" i="1" s="1"/>
  <c r="H32" i="1" s="1"/>
  <c r="F29" i="1"/>
  <c r="H29" i="1" s="1"/>
  <c r="I32" i="1" l="1"/>
  <c r="I29" i="1"/>
  <c r="F35" i="1" l="1"/>
</calcChain>
</file>

<file path=xl/sharedStrings.xml><?xml version="1.0" encoding="utf-8"?>
<sst xmlns="http://schemas.openxmlformats.org/spreadsheetml/2006/main" count="30" uniqueCount="24">
  <si>
    <t>Naam</t>
  </si>
  <si>
    <t>Adres</t>
  </si>
  <si>
    <t>PC + Woonplaats</t>
  </si>
  <si>
    <t>Totaal gebruiksruimte fosfaat</t>
  </si>
  <si>
    <t>Regio</t>
  </si>
  <si>
    <t>Melkveefosfaatreferentie</t>
  </si>
  <si>
    <t>Oost</t>
  </si>
  <si>
    <t>Overig</t>
  </si>
  <si>
    <t>Zuid</t>
  </si>
  <si>
    <t>Totale fosfaat productie Melkvee</t>
  </si>
  <si>
    <t>Totale fosfaat productie overige diersoorten</t>
  </si>
  <si>
    <t>Mestverwerkingsregio</t>
  </si>
  <si>
    <t>Melkveefosfaatoverschot</t>
  </si>
  <si>
    <t>Volledig bedrijfsoverschot</t>
  </si>
  <si>
    <t>Verwerkingsplicht o.b.v. volledige bedrijfsoverschot</t>
  </si>
  <si>
    <t>Verwerkingsplicht o.b.v. melkveefosfaatoverschot</t>
  </si>
  <si>
    <t>x</t>
  </si>
  <si>
    <t>kg</t>
  </si>
  <si>
    <t>=</t>
  </si>
  <si>
    <t>Totaal te verwerken</t>
  </si>
  <si>
    <t>kg fosfaat</t>
  </si>
  <si>
    <t>Berekening verwerkingsplicht</t>
  </si>
  <si>
    <t>* &lt;100 kg fosfaat is vrijgesteld van verwerking</t>
  </si>
  <si>
    <r>
      <t>MestVVO aanvaardt geen enkele aansprakelijkheid voor schade van welke aard dan ook als gevolg van beslissingen en of handelingen gebaseerd op informatie van MestVVO Niets uit deze uitgave mag worden verveelvoudigd, opgeslagen in een geautomatiseerd gegevensbestand, of openbaar gemaakt worden in enige vorm of wijze, hetzij elektronisch, door fotokopieën, opnamen, of enige ander manier, zonder voorafgaande schriftelijke toestemming van MestVVO</t>
    </r>
    <r>
      <rPr>
        <sz val="6"/>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</si>
</sst>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6"/>
      <color rgb="FFC28843"/>
      <name val="Verdana"/>
      <family val="2"/>
    </font>
    <font>
      <sz val="6"/>
      <color theme="1"/>
      <name val="Calibri"/>
      <family val="2"/>
      <scheme val="minor"/>
    </font>
    <font>
      <sz val="11"/>
      <color rgb="FF31703F"/>
      <name val="Calibri"/>
      <family val="2"/>
      <scheme val="minor"/>
    </font>
    <font>
      <i/>
      <sz val="11"/>
      <color theme="0"/>
      <name val="Calibri"/>
      <family val="2"/>
      <scheme val="minor"/>
    </font>
    <font>
      <i/>
      <u/>
      <sz val="26"/>
      <color rgb="FF31703F"/>
      <name val="Calibri"/>
      <family val="2"/>
      <scheme val="minor"/>
    </font>
    <font>
      <sz val="6"/>
      <color theme="1"/>
      <name val="Verdana"/>
      <family val="2"/>
    </font>
    <font>
      <i/>
      <sz val="8"/>
      <color theme="1"/>
      <name val="Calibri"/>
      <family val="2"/>
      <scheme val="minor"/>
    </font>
  </fonts>
  <fills count="5">
    <fill>
      <patternFill patternType="none"/>
    </fill>
    <fill>
      <patternFill patternType="gray125"/>
    </fill>
    <fill>
      <patternFill patternType="solid">
        <fgColor rgb="FFC28843"/>
        <bgColor indexed="64"/>
      </patternFill>
    </fill>
    <fill>
      <patternFill patternType="solid">
        <fgColor rgb="FF31703F"/>
        <bgColor indexed="64"/>
      </patternFill>
    </fill>
    <fill>
      <patternFill patternType="solid">
        <fgColor theme="0"/>
        <bgColor indexed="64"/>
      </patternFill>
    </fill>
  </fills>
  <borders count="12">
    <border>
      <left/>
      <right/>
      <top/>
      <bottom/>
      <diagonal/>
    </border>
    <border>
      <left style="medium">
        <color rgb="FF31703F"/>
      </left>
      <right/>
      <top style="medium">
        <color rgb="FF31703F"/>
      </top>
      <bottom/>
      <diagonal/>
    </border>
    <border>
      <left/>
      <right/>
      <top style="medium">
        <color rgb="FF31703F"/>
      </top>
      <bottom/>
      <diagonal/>
    </border>
    <border>
      <left/>
      <right style="medium">
        <color rgb="FF31703F"/>
      </right>
      <top style="medium">
        <color rgb="FF31703F"/>
      </top>
      <bottom/>
      <diagonal/>
    </border>
    <border>
      <left style="medium">
        <color rgb="FF31703F"/>
      </left>
      <right/>
      <top/>
      <bottom/>
      <diagonal/>
    </border>
    <border>
      <left/>
      <right style="medium">
        <color rgb="FF31703F"/>
      </right>
      <top/>
      <bottom/>
      <diagonal/>
    </border>
    <border>
      <left style="medium">
        <color rgb="FF31703F"/>
      </left>
      <right/>
      <top/>
      <bottom style="medium">
        <color rgb="FF31703F"/>
      </bottom>
      <diagonal/>
    </border>
    <border>
      <left/>
      <right/>
      <top/>
      <bottom style="medium">
        <color rgb="FF31703F"/>
      </bottom>
      <diagonal/>
    </border>
    <border>
      <left/>
      <right style="medium">
        <color rgb="FF31703F"/>
      </right>
      <top/>
      <bottom style="medium">
        <color rgb="FF31703F"/>
      </bottom>
      <diagonal/>
    </border>
    <border>
      <left style="medium">
        <color rgb="FF31703F"/>
      </left>
      <right/>
      <top style="medium">
        <color rgb="FF31703F"/>
      </top>
      <bottom style="medium">
        <color rgb="FF31703F"/>
      </bottom>
      <diagonal/>
    </border>
    <border>
      <left/>
      <right/>
      <top style="medium">
        <color rgb="FF31703F"/>
      </top>
      <bottom style="medium">
        <color rgb="FF31703F"/>
      </bottom>
      <diagonal/>
    </border>
    <border>
      <left/>
      <right style="medium">
        <color rgb="FF31703F"/>
      </right>
      <top style="medium">
        <color rgb="FF31703F"/>
      </top>
      <bottom style="medium">
        <color rgb="FF31703F"/>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9" fontId="0" fillId="0" borderId="0" xfId="1" applyFont="1"/>
    <xf numFmtId="0" fontId="4" fillId="0" borderId="0" xfId="0" applyFont="1" applyAlignment="1">
      <alignment vertical="center" wrapText="1"/>
    </xf>
    <xf numFmtId="0" fontId="3" fillId="0" borderId="0" xfId="0" applyFont="1"/>
    <xf numFmtId="0" fontId="6" fillId="4" borderId="6" xfId="0" applyFont="1" applyFill="1" applyBorder="1"/>
    <xf numFmtId="0" fontId="6" fillId="4" borderId="7" xfId="0" applyFont="1" applyFill="1" applyBorder="1" applyAlignment="1">
      <alignment horizontal="center"/>
    </xf>
    <xf numFmtId="9" fontId="6" fillId="4" borderId="7" xfId="0" applyNumberFormat="1" applyFont="1" applyFill="1" applyBorder="1"/>
    <xf numFmtId="0" fontId="6" fillId="4" borderId="7" xfId="0" applyFont="1" applyFill="1" applyBorder="1"/>
    <xf numFmtId="0" fontId="6" fillId="4" borderId="8" xfId="0" applyFont="1" applyFill="1" applyBorder="1"/>
    <xf numFmtId="0" fontId="7" fillId="3" borderId="1" xfId="0" applyFont="1" applyFill="1" applyBorder="1"/>
    <xf numFmtId="0" fontId="3" fillId="3" borderId="2" xfId="0" applyFont="1" applyFill="1" applyBorder="1"/>
    <xf numFmtId="0" fontId="2" fillId="3" borderId="2" xfId="0" applyFont="1" applyFill="1" applyBorder="1"/>
    <xf numFmtId="0" fontId="7" fillId="3" borderId="2" xfId="0" applyFont="1" applyFill="1" applyBorder="1"/>
    <xf numFmtId="0" fontId="3" fillId="3" borderId="3" xfId="0" applyFont="1" applyFill="1" applyBorder="1"/>
    <xf numFmtId="0" fontId="7" fillId="3" borderId="6" xfId="0" applyFont="1" applyFill="1" applyBorder="1"/>
    <xf numFmtId="0" fontId="3" fillId="3" borderId="7" xfId="0" applyFont="1" applyFill="1" applyBorder="1"/>
    <xf numFmtId="0" fontId="2" fillId="3" borderId="7" xfId="0" applyFont="1" applyFill="1" applyBorder="1"/>
    <xf numFmtId="0" fontId="7" fillId="3" borderId="7" xfId="0" applyFont="1" applyFill="1" applyBorder="1"/>
    <xf numFmtId="0" fontId="3" fillId="3" borderId="8" xfId="0" applyFont="1" applyFill="1" applyBorder="1"/>
    <xf numFmtId="0" fontId="7" fillId="3" borderId="9" xfId="0" applyFont="1" applyFill="1" applyBorder="1"/>
    <xf numFmtId="0" fontId="7" fillId="3" borderId="10" xfId="0" applyFont="1" applyFill="1" applyBorder="1" applyAlignment="1">
      <alignment horizontal="right"/>
    </xf>
    <xf numFmtId="0" fontId="2" fillId="3" borderId="10" xfId="0" applyFont="1" applyFill="1" applyBorder="1"/>
    <xf numFmtId="0" fontId="7" fillId="3" borderId="11" xfId="0" applyFont="1" applyFill="1" applyBorder="1"/>
    <xf numFmtId="0" fontId="3" fillId="3" borderId="4" xfId="0" applyFont="1" applyFill="1" applyBorder="1" applyAlignment="1">
      <alignment horizontal="left" vertical="center"/>
    </xf>
    <xf numFmtId="0" fontId="3" fillId="3" borderId="0" xfId="0" applyFont="1" applyFill="1" applyBorder="1"/>
    <xf numFmtId="0" fontId="3" fillId="3" borderId="6" xfId="0" applyFont="1" applyFill="1" applyBorder="1"/>
    <xf numFmtId="0" fontId="3" fillId="2" borderId="7" xfId="0" applyFont="1" applyFill="1" applyBorder="1"/>
    <xf numFmtId="0" fontId="3" fillId="2" borderId="8" xfId="0" applyFont="1" applyFill="1" applyBorder="1"/>
    <xf numFmtId="0" fontId="2" fillId="2" borderId="7" xfId="0" applyFont="1" applyFill="1" applyBorder="1" applyProtection="1">
      <protection locked="0"/>
    </xf>
    <xf numFmtId="0" fontId="10" fillId="0" borderId="0" xfId="0" applyFont="1"/>
    <xf numFmtId="0" fontId="8" fillId="0" borderId="0" xfId="0" applyFont="1" applyAlignment="1">
      <alignment horizontal="center" vertical="center"/>
    </xf>
    <xf numFmtId="0" fontId="7" fillId="3" borderId="4" xfId="0" applyFont="1" applyFill="1" applyBorder="1" applyAlignment="1">
      <alignment horizontal="left"/>
    </xf>
    <xf numFmtId="0" fontId="7" fillId="3" borderId="0" xfId="0" applyFont="1" applyFill="1" applyBorder="1" applyAlignment="1">
      <alignment horizontal="left"/>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0" xfId="0" applyFont="1" applyFill="1" applyBorder="1" applyAlignment="1">
      <alignment horizontal="left" vertical="center"/>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9" fillId="0" borderId="0" xfId="0" applyFont="1" applyAlignment="1">
      <alignment horizontal="left" vertical="center" wrapText="1"/>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9" fontId="3" fillId="3" borderId="7" xfId="1" applyFont="1" applyFill="1" applyBorder="1" applyAlignment="1">
      <alignment horizontal="center"/>
    </xf>
    <xf numFmtId="9" fontId="3" fillId="3" borderId="8" xfId="1" applyFont="1" applyFill="1" applyBorder="1" applyAlignment="1">
      <alignment horizontal="center"/>
    </xf>
    <xf numFmtId="0" fontId="7" fillId="3" borderId="6" xfId="0" applyFont="1" applyFill="1" applyBorder="1" applyAlignment="1">
      <alignment horizontal="left"/>
    </xf>
    <xf numFmtId="0" fontId="7" fillId="3" borderId="7" xfId="0" applyFont="1" applyFill="1" applyBorder="1" applyAlignment="1">
      <alignment horizontal="left"/>
    </xf>
    <xf numFmtId="0" fontId="7" fillId="3" borderId="1" xfId="0" applyFont="1" applyFill="1" applyBorder="1" applyAlignment="1">
      <alignment horizontal="left"/>
    </xf>
    <xf numFmtId="0" fontId="7" fillId="3" borderId="2" xfId="0" applyFont="1" applyFill="1" applyBorder="1" applyAlignment="1">
      <alignment horizontal="left"/>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cellXfs>
  <cellStyles count="2">
    <cellStyle name="Procent" xfId="1" builtinId="5"/>
    <cellStyle name="Standaard" xfId="0" builtinId="0"/>
  </cellStyles>
  <dxfs count="0"/>
  <tableStyles count="0" defaultTableStyle="TableStyleMedium2" defaultPivotStyle="PivotStyleLight16"/>
  <colors>
    <mruColors>
      <color rgb="FF14EB03"/>
      <color rgb="FFC28843"/>
      <color rgb="FF31703F"/>
      <color rgb="FF8ECE9C"/>
      <color rgb="FFF0E2D0"/>
      <color rgb="FFE6CF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F15" sqref="F15:H15"/>
    </sheetView>
  </sheetViews>
  <sheetFormatPr defaultRowHeight="15" x14ac:dyDescent="0.25"/>
  <cols>
    <col min="5" max="5" width="11.140625" customWidth="1"/>
    <col min="8" max="8" width="12.85546875" customWidth="1"/>
  </cols>
  <sheetData>
    <row r="1" spans="1:9" x14ac:dyDescent="0.25">
      <c r="A1" s="30" t="s">
        <v>21</v>
      </c>
      <c r="B1" s="30"/>
      <c r="C1" s="30"/>
      <c r="D1" s="30"/>
      <c r="E1" s="30"/>
      <c r="F1" s="30"/>
      <c r="G1" s="30"/>
      <c r="H1" s="30"/>
      <c r="I1" s="30"/>
    </row>
    <row r="2" spans="1:9" x14ac:dyDescent="0.25">
      <c r="A2" s="30"/>
      <c r="B2" s="30"/>
      <c r="C2" s="30"/>
      <c r="D2" s="30"/>
      <c r="E2" s="30"/>
      <c r="F2" s="30"/>
      <c r="G2" s="30"/>
      <c r="H2" s="30"/>
      <c r="I2" s="30"/>
    </row>
    <row r="3" spans="1:9" x14ac:dyDescent="0.25">
      <c r="A3" s="30"/>
      <c r="B3" s="30"/>
      <c r="C3" s="30"/>
      <c r="D3" s="30"/>
      <c r="E3" s="30"/>
      <c r="F3" s="30"/>
      <c r="G3" s="30"/>
      <c r="H3" s="30"/>
      <c r="I3" s="30"/>
    </row>
    <row r="4" spans="1:9" thickBot="1" x14ac:dyDescent="0.4"/>
    <row r="5" spans="1:9" ht="14.45" x14ac:dyDescent="0.35">
      <c r="A5" s="33" t="s">
        <v>0</v>
      </c>
      <c r="B5" s="34"/>
      <c r="C5" s="37"/>
      <c r="D5" s="37"/>
      <c r="E5" s="38"/>
    </row>
    <row r="6" spans="1:9" ht="14.45" x14ac:dyDescent="0.35">
      <c r="A6" s="35" t="s">
        <v>1</v>
      </c>
      <c r="B6" s="36"/>
      <c r="C6" s="39"/>
      <c r="D6" s="39"/>
      <c r="E6" s="40"/>
    </row>
    <row r="7" spans="1:9" ht="14.45" x14ac:dyDescent="0.35">
      <c r="A7" s="23" t="s">
        <v>2</v>
      </c>
      <c r="B7" s="24"/>
      <c r="C7" s="39"/>
      <c r="D7" s="39"/>
      <c r="E7" s="40"/>
    </row>
    <row r="8" spans="1:9" thickBot="1" x14ac:dyDescent="0.4">
      <c r="A8" s="25"/>
      <c r="B8" s="15"/>
      <c r="C8" s="26"/>
      <c r="D8" s="26"/>
      <c r="E8" s="27"/>
    </row>
    <row r="14" spans="1:9" thickBot="1" x14ac:dyDescent="0.4"/>
    <row r="15" spans="1:9" ht="14.45" x14ac:dyDescent="0.35">
      <c r="B15" s="50" t="s">
        <v>9</v>
      </c>
      <c r="C15" s="51"/>
      <c r="D15" s="51"/>
      <c r="E15" s="51"/>
      <c r="F15" s="42">
        <v>2000</v>
      </c>
      <c r="G15" s="42"/>
      <c r="H15" s="43"/>
    </row>
    <row r="16" spans="1:9" ht="14.45" x14ac:dyDescent="0.35">
      <c r="B16" s="31" t="s">
        <v>10</v>
      </c>
      <c r="C16" s="32"/>
      <c r="D16" s="32"/>
      <c r="E16" s="32"/>
      <c r="F16" s="44">
        <v>0</v>
      </c>
      <c r="G16" s="44"/>
      <c r="H16" s="45"/>
    </row>
    <row r="17" spans="2:9" ht="14.45" x14ac:dyDescent="0.35">
      <c r="B17" s="31" t="s">
        <v>3</v>
      </c>
      <c r="C17" s="32"/>
      <c r="D17" s="32"/>
      <c r="E17" s="32"/>
      <c r="F17" s="44">
        <v>1500</v>
      </c>
      <c r="G17" s="44"/>
      <c r="H17" s="45"/>
    </row>
    <row r="18" spans="2:9" ht="14.45" x14ac:dyDescent="0.35">
      <c r="B18" s="31" t="s">
        <v>5</v>
      </c>
      <c r="C18" s="32"/>
      <c r="D18" s="32"/>
      <c r="E18" s="32"/>
      <c r="F18" s="44">
        <v>0</v>
      </c>
      <c r="G18" s="44"/>
      <c r="H18" s="45"/>
    </row>
    <row r="19" spans="2:9" thickBot="1" x14ac:dyDescent="0.4">
      <c r="B19" s="48" t="s">
        <v>11</v>
      </c>
      <c r="C19" s="49"/>
      <c r="D19" s="49"/>
      <c r="E19" s="49"/>
      <c r="F19" s="28" t="s">
        <v>7</v>
      </c>
      <c r="G19" s="46">
        <f>VLOOKUP(F19,Blad2!A2:B4,2)</f>
        <v>0.1</v>
      </c>
      <c r="H19" s="47"/>
    </row>
    <row r="22" spans="2:9" thickBot="1" x14ac:dyDescent="0.4"/>
    <row r="23" spans="2:9" ht="14.45" x14ac:dyDescent="0.35">
      <c r="B23" s="9" t="s">
        <v>13</v>
      </c>
      <c r="C23" s="10"/>
      <c r="D23" s="10"/>
      <c r="E23" s="11">
        <f>F15+F16-F17</f>
        <v>500</v>
      </c>
      <c r="F23" s="12" t="s">
        <v>20</v>
      </c>
      <c r="G23" s="10"/>
      <c r="H23" s="13"/>
    </row>
    <row r="24" spans="2:9" thickBot="1" x14ac:dyDescent="0.4">
      <c r="B24" s="14" t="s">
        <v>12</v>
      </c>
      <c r="C24" s="15"/>
      <c r="D24" s="15"/>
      <c r="E24" s="16">
        <f>F15-F17-F18</f>
        <v>500</v>
      </c>
      <c r="F24" s="17" t="s">
        <v>20</v>
      </c>
      <c r="G24" s="15"/>
      <c r="H24" s="18"/>
    </row>
    <row r="27" spans="2:9" thickBot="1" x14ac:dyDescent="0.4"/>
    <row r="28" spans="2:9" x14ac:dyDescent="0.25">
      <c r="B28" s="52" t="s">
        <v>14</v>
      </c>
      <c r="C28" s="53"/>
      <c r="D28" s="53"/>
      <c r="E28" s="53"/>
      <c r="F28" s="53"/>
      <c r="G28" s="53"/>
      <c r="H28" s="54"/>
    </row>
    <row r="29" spans="2:9" ht="15.75" thickBot="1" x14ac:dyDescent="0.3">
      <c r="B29" s="4">
        <f>E23</f>
        <v>500</v>
      </c>
      <c r="C29" s="5" t="s">
        <v>16</v>
      </c>
      <c r="D29" s="6">
        <f>G19</f>
        <v>0.1</v>
      </c>
      <c r="E29" s="5" t="s">
        <v>18</v>
      </c>
      <c r="F29" s="7">
        <f>B29*D29</f>
        <v>50</v>
      </c>
      <c r="G29" s="7" t="s">
        <v>17</v>
      </c>
      <c r="H29" s="8" t="str">
        <f>IF(F29&lt;100,"Niet verplicht*","Verplicht")</f>
        <v>Niet verplicht*</v>
      </c>
      <c r="I29" s="3">
        <f>IF(F29&gt;100,F29,0)</f>
        <v>0</v>
      </c>
    </row>
    <row r="30" spans="2:9" ht="15.75" thickBot="1" x14ac:dyDescent="0.3"/>
    <row r="31" spans="2:9" x14ac:dyDescent="0.25">
      <c r="B31" s="52" t="s">
        <v>15</v>
      </c>
      <c r="C31" s="53"/>
      <c r="D31" s="53"/>
      <c r="E31" s="53"/>
      <c r="F31" s="53"/>
      <c r="G31" s="53"/>
      <c r="H31" s="54"/>
    </row>
    <row r="32" spans="2:9" ht="15.75" thickBot="1" x14ac:dyDescent="0.3">
      <c r="B32" s="4">
        <f>E24</f>
        <v>500</v>
      </c>
      <c r="C32" s="7" t="s">
        <v>16</v>
      </c>
      <c r="D32" s="6">
        <f>100%-G19</f>
        <v>0.9</v>
      </c>
      <c r="E32" s="5" t="s">
        <v>18</v>
      </c>
      <c r="F32" s="7">
        <f>B32*D32</f>
        <v>450</v>
      </c>
      <c r="G32" s="7" t="s">
        <v>17</v>
      </c>
      <c r="H32" s="8" t="str">
        <f>IF(F32&lt;100,"Niet verplicht*","Verplicht")</f>
        <v>Verplicht</v>
      </c>
      <c r="I32" s="3">
        <f>IF(F32&gt;100,F32,0)</f>
        <v>450</v>
      </c>
    </row>
    <row r="34" spans="1:10" ht="15.75" thickBot="1" x14ac:dyDescent="0.3"/>
    <row r="35" spans="1:10" ht="15.75" thickBot="1" x14ac:dyDescent="0.3">
      <c r="D35" s="19"/>
      <c r="E35" s="20" t="s">
        <v>19</v>
      </c>
      <c r="F35" s="21">
        <f>I29+I32</f>
        <v>450</v>
      </c>
      <c r="G35" s="22" t="s">
        <v>20</v>
      </c>
    </row>
    <row r="41" spans="1:10" x14ac:dyDescent="0.25">
      <c r="A41" s="29" t="s">
        <v>22</v>
      </c>
    </row>
    <row r="43" spans="1:10" ht="33" customHeight="1" x14ac:dyDescent="0.25">
      <c r="A43" s="41" t="s">
        <v>23</v>
      </c>
      <c r="B43" s="41"/>
      <c r="C43" s="41"/>
      <c r="D43" s="41"/>
      <c r="E43" s="41"/>
      <c r="F43" s="41"/>
      <c r="G43" s="41"/>
      <c r="H43" s="41"/>
      <c r="I43" s="41"/>
    </row>
    <row r="48" spans="1:10" ht="31.5" customHeight="1" x14ac:dyDescent="0.25">
      <c r="J48" s="2"/>
    </row>
  </sheetData>
  <sheetProtection password="CC4B" sheet="1" objects="1" scenarios="1" selectLockedCells="1"/>
  <mergeCells count="19">
    <mergeCell ref="A43:I43"/>
    <mergeCell ref="F15:H15"/>
    <mergeCell ref="F16:H16"/>
    <mergeCell ref="F17:H17"/>
    <mergeCell ref="F18:H18"/>
    <mergeCell ref="G19:H19"/>
    <mergeCell ref="B19:E19"/>
    <mergeCell ref="B15:E15"/>
    <mergeCell ref="B28:H28"/>
    <mergeCell ref="B31:H31"/>
    <mergeCell ref="A1:I3"/>
    <mergeCell ref="B16:E16"/>
    <mergeCell ref="B17:E17"/>
    <mergeCell ref="B18:E18"/>
    <mergeCell ref="A5:B5"/>
    <mergeCell ref="A6:B6"/>
    <mergeCell ref="C5:E5"/>
    <mergeCell ref="C6:E6"/>
    <mergeCell ref="C7:E7"/>
  </mergeCells>
  <dataValidations count="1">
    <dataValidation type="list" allowBlank="1" showInputMessage="1" showErrorMessage="1" sqref="F19">
      <formula1>Regio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12" sqref="E12"/>
    </sheetView>
  </sheetViews>
  <sheetFormatPr defaultRowHeight="15" x14ac:dyDescent="0.25"/>
  <sheetData>
    <row r="1" spans="1:2" x14ac:dyDescent="0.35">
      <c r="A1" t="s">
        <v>4</v>
      </c>
    </row>
    <row r="2" spans="1:2" x14ac:dyDescent="0.35">
      <c r="A2" t="s">
        <v>6</v>
      </c>
      <c r="B2" s="1">
        <v>0.3</v>
      </c>
    </row>
    <row r="3" spans="1:2" x14ac:dyDescent="0.35">
      <c r="A3" t="s">
        <v>7</v>
      </c>
      <c r="B3" s="1">
        <v>0.1</v>
      </c>
    </row>
    <row r="4" spans="1:2" x14ac:dyDescent="0.35">
      <c r="A4" t="s">
        <v>8</v>
      </c>
      <c r="B4" s="1">
        <v>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Regio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Berny Remerink</dc:creator>
  <cp:lastModifiedBy>Berny Remerink</cp:lastModifiedBy>
  <cp:lastPrinted>2015-02-26T14:38:11Z</cp:lastPrinted>
  <dcterms:created xsi:type="dcterms:W3CDTF">2015-02-26T13:24:20Z</dcterms:created>
  <dcterms:modified xsi:type="dcterms:W3CDTF">2015-03-31T09:23:32Z</dcterms:modified>
</cp:coreProperties>
</file>